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0" documentId="13_ncr:1_{98064DD8-EF1B-419E-9345-F6556AC6DE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rder." sheetId="3" r:id="rId1"/>
  </sheets>
  <definedNames>
    <definedName name="_xlnm.Print_Area" localSheetId="0">Border.!$A$1:$I$56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3" l="1"/>
  <c r="D22" i="3" s="1"/>
  <c r="D40" i="3"/>
  <c r="I48" i="3"/>
  <c r="B24" i="3"/>
  <c r="D24" i="3" s="1"/>
  <c r="D46" i="3"/>
  <c r="D14" i="3"/>
  <c r="I40" i="3"/>
  <c r="D50" i="3"/>
  <c r="I50" i="3"/>
  <c r="D49" i="3"/>
  <c r="D16" i="3"/>
  <c r="D34" i="3"/>
  <c r="D35" i="3"/>
  <c r="D36" i="3"/>
  <c r="D37" i="3"/>
  <c r="D38" i="3"/>
  <c r="D39" i="3"/>
  <c r="D47" i="3"/>
  <c r="D48" i="3"/>
  <c r="D45" i="3"/>
  <c r="D13" i="3"/>
  <c r="D17" i="3"/>
  <c r="D18" i="3"/>
  <c r="B23" i="3"/>
  <c r="D23" i="3" s="1"/>
  <c r="D19" i="3"/>
  <c r="D20" i="3"/>
  <c r="I14" i="3"/>
  <c r="I15" i="3"/>
  <c r="I16" i="3"/>
  <c r="I19" i="3"/>
  <c r="I20" i="3"/>
  <c r="I23" i="3"/>
  <c r="I24" i="3"/>
  <c r="I27" i="3"/>
  <c r="I28" i="3"/>
  <c r="I42" i="3"/>
  <c r="I43" i="3"/>
  <c r="I44" i="3"/>
  <c r="I45" i="3"/>
  <c r="I37" i="3"/>
  <c r="I32" i="3"/>
  <c r="I35" i="3"/>
  <c r="I36" i="3"/>
  <c r="I38" i="3"/>
  <c r="I39" i="3"/>
  <c r="I41" i="3"/>
  <c r="I47" i="3"/>
  <c r="I49" i="3"/>
  <c r="D21" i="3"/>
  <c r="G56" i="3" l="1"/>
</calcChain>
</file>

<file path=xl/sharedStrings.xml><?xml version="1.0" encoding="utf-8"?>
<sst xmlns="http://schemas.openxmlformats.org/spreadsheetml/2006/main" count="94" uniqueCount="87">
  <si>
    <t xml:space="preserve"> </t>
  </si>
  <si>
    <t>DIVERS</t>
  </si>
  <si>
    <t xml:space="preserve">    Séniors </t>
  </si>
  <si>
    <t xml:space="preserve">    Benjamins - Poussins</t>
  </si>
  <si>
    <t>Régionaux &amp; Nationaux</t>
  </si>
  <si>
    <t>Nbre</t>
  </si>
  <si>
    <t>A payer</t>
  </si>
  <si>
    <t>Euros</t>
  </si>
  <si>
    <t>CRITERIUM FEDERAL</t>
  </si>
  <si>
    <t xml:space="preserve">Départementaux </t>
  </si>
  <si>
    <t>Départementaux à partir du 3e tour</t>
  </si>
  <si>
    <t>AUTRES COMPETITIONS</t>
  </si>
  <si>
    <t>Tournoi Féminin 1 tableau</t>
  </si>
  <si>
    <t>Tournoi Féminin 2 tableaux</t>
  </si>
  <si>
    <t>Coupe Nationale Vétérans</t>
  </si>
  <si>
    <t>Homologation tournoi départ.</t>
  </si>
  <si>
    <t>COMITE DEPARTEMENTAL</t>
  </si>
  <si>
    <t>Réservé CD</t>
  </si>
  <si>
    <t xml:space="preserve">BORDEREAU DE REGLEMENT FINANCIER </t>
  </si>
  <si>
    <t>TOTAL A PAYER :</t>
  </si>
  <si>
    <t>……………………………………</t>
  </si>
  <si>
    <t>NOM DE L'ASSOCIATION : ……………………………….......………………………….</t>
  </si>
  <si>
    <r>
      <t xml:space="preserve">N° du bordereau                               </t>
    </r>
    <r>
      <rPr>
        <sz val="14"/>
        <rFont val="Times New Roman"/>
        <family val="1"/>
      </rPr>
      <t xml:space="preserve"> </t>
    </r>
    <r>
      <rPr>
        <sz val="14"/>
        <rFont val="Arial"/>
        <family val="2"/>
      </rPr>
      <t xml:space="preserve">(réservé à l'association) </t>
    </r>
  </si>
  <si>
    <r>
      <t xml:space="preserve">Date du bordereau      </t>
    </r>
    <r>
      <rPr>
        <sz val="14"/>
        <rFont val="Arial"/>
        <family val="2"/>
      </rPr>
      <t>(réservé à l'association)</t>
    </r>
  </si>
  <si>
    <t>Date de réception au CD</t>
  </si>
  <si>
    <t>Autres (à préciser)</t>
  </si>
  <si>
    <t>Champt Vétérans Compétition</t>
  </si>
  <si>
    <t>Champt Vétérans Repas</t>
  </si>
  <si>
    <r>
      <t xml:space="preserve">Pass. Promo à Trad.  </t>
    </r>
    <r>
      <rPr>
        <sz val="12"/>
        <rFont val="Arial"/>
        <family val="2"/>
      </rPr>
      <t>Jun - Sen - Vet</t>
    </r>
  </si>
  <si>
    <r>
      <t xml:space="preserve">Pass. Promo à Trad.      </t>
    </r>
    <r>
      <rPr>
        <sz val="12"/>
        <rFont val="Arial"/>
        <family val="2"/>
      </rPr>
      <t>Min - Cadets</t>
    </r>
  </si>
  <si>
    <r>
      <t xml:space="preserve">Pass. Promo à Trad. </t>
    </r>
    <r>
      <rPr>
        <sz val="12"/>
        <rFont val="Arial"/>
        <family val="2"/>
      </rPr>
      <t>Benj - Poussins</t>
    </r>
  </si>
  <si>
    <t>Champt / équipe Senior 3 joueurs*</t>
  </si>
  <si>
    <t xml:space="preserve">* demi-tarif pour une inscription en 2e phase </t>
  </si>
  <si>
    <t>Chpt /équipe Jeunes 2 joueurs**</t>
  </si>
  <si>
    <t xml:space="preserve">    Juniors - Cadets - Minimes</t>
  </si>
  <si>
    <t xml:space="preserve"> DES YVELINES DE TENNIS DE TABLE</t>
  </si>
  <si>
    <t>Formations</t>
  </si>
  <si>
    <t>Messieurs                    19 et +</t>
  </si>
  <si>
    <t>Messieurs                    17 et 18</t>
  </si>
  <si>
    <t>Mess. et Dames         15 et 16</t>
  </si>
  <si>
    <t>Mess. et Dames         13 et 14</t>
  </si>
  <si>
    <t>Mess. et Dames         10 à 12</t>
  </si>
  <si>
    <t xml:space="preserve">    Jeunes </t>
  </si>
  <si>
    <t xml:space="preserve">Mutations </t>
  </si>
  <si>
    <t>Champt / équipe Senior 4 joueurs*</t>
  </si>
  <si>
    <t>Arbitre Régional    (tarif licenciés 78)</t>
  </si>
  <si>
    <t>Juge-Arbitre 1° (tarif licenciés 78)</t>
  </si>
  <si>
    <t>Chèque  Banque ………… n° ……...…...…….. du ....… / …..…/ ……                    Virement Banque ………… du ....… / …..…/ ……                                                                                        Carte bancaire du ....… / …..…/ ……   (https://www.apayer.fr/CD78TT)</t>
  </si>
  <si>
    <t>Fiche F01 - Règlement financier</t>
  </si>
  <si>
    <t>Balle d'Or     1  tableau</t>
  </si>
  <si>
    <t>Balle d'Or     2  tableaux</t>
  </si>
  <si>
    <t>Pénalités</t>
  </si>
  <si>
    <t xml:space="preserve">** demi-tarif pour une inscription en journée 4 </t>
  </si>
  <si>
    <t>NUMERO : 08.78………...…</t>
  </si>
  <si>
    <t>Finales par classement</t>
  </si>
  <si>
    <t>les frais d'expédition seront facturés au club</t>
  </si>
  <si>
    <t>Les mutations des joueur(se)s numéroté(e)s sont à régler directement à la FFTT</t>
  </si>
  <si>
    <t>Affiliation autres clubs*</t>
  </si>
  <si>
    <t>Affiliation 1ère et 2ème année*</t>
  </si>
  <si>
    <t>** obligatoire à partir de la 2e année</t>
  </si>
  <si>
    <r>
      <t xml:space="preserve">Forfait Communication** </t>
    </r>
    <r>
      <rPr>
        <i/>
        <sz val="11"/>
        <rFont val="Arial"/>
        <family val="2"/>
      </rPr>
      <t>gratuit la 1ère année</t>
    </r>
  </si>
  <si>
    <t>*Affiliation obligatoire (soit 1e/2e année, soit autres clubs)</t>
  </si>
  <si>
    <t>Feuille de rencontre Chpt Paris</t>
  </si>
  <si>
    <t>Animateur fédéral avec hégergement 5 jours</t>
  </si>
  <si>
    <t>Initiateur de club  sans hébergement 2 jours</t>
  </si>
  <si>
    <t xml:space="preserve">Autres Feuilles de rencontre </t>
  </si>
  <si>
    <t>Critérium JC Cornillon  Club</t>
  </si>
  <si>
    <t>Critérium JC Cornillon  Joueur</t>
  </si>
  <si>
    <t>Stage jeune avec hégergement / jour</t>
  </si>
  <si>
    <t>Stage jeune sans hébergement / jour</t>
  </si>
  <si>
    <t>les mutations pour les joueurs classés 5  et les transferts promotionnels sont gratuits.</t>
  </si>
  <si>
    <r>
      <t>Lic Comp.</t>
    </r>
    <r>
      <rPr>
        <sz val="11"/>
        <rFont val="Arial"/>
        <family val="2"/>
      </rPr>
      <t xml:space="preserve"> Benjamins-Poussins-Minimes-Cadets</t>
    </r>
  </si>
  <si>
    <r>
      <t xml:space="preserve">Lic Loisir  </t>
    </r>
    <r>
      <rPr>
        <sz val="12"/>
        <rFont val="Arial"/>
        <family val="2"/>
      </rPr>
      <t>Juniors-Séniors-Vétérans</t>
    </r>
  </si>
  <si>
    <r>
      <t xml:space="preserve">Lic Loisir               </t>
    </r>
    <r>
      <rPr>
        <sz val="12"/>
        <rFont val="Arial"/>
        <family val="2"/>
      </rPr>
      <t>Minimes - Cadets</t>
    </r>
  </si>
  <si>
    <r>
      <t xml:space="preserve">Lic Loisir        </t>
    </r>
    <r>
      <rPr>
        <sz val="12"/>
        <rFont val="Arial"/>
        <family val="2"/>
      </rPr>
      <t>Benjamins - Poussins</t>
    </r>
  </si>
  <si>
    <t>Lic Liberté Estivale Juillet-Août</t>
  </si>
  <si>
    <t>Lic Liberté 6 mois</t>
  </si>
  <si>
    <t>Lic Liberté 12 mois</t>
  </si>
  <si>
    <r>
      <t xml:space="preserve">Mess. et Dames          9 à </t>
    </r>
    <r>
      <rPr>
        <b/>
        <sz val="12"/>
        <rFont val="Arial"/>
        <family val="2"/>
      </rPr>
      <t>7</t>
    </r>
  </si>
  <si>
    <r>
      <rPr>
        <sz val="12"/>
        <rFont val="Arial"/>
        <family val="2"/>
      </rPr>
      <t>Mess. et Dames</t>
    </r>
    <r>
      <rPr>
        <b/>
        <sz val="12"/>
        <rFont val="Arial"/>
        <family val="2"/>
      </rPr>
      <t xml:space="preserve">          6</t>
    </r>
  </si>
  <si>
    <t>Prise de licence et règlement sur http://www.fftt.com/liberte/views/</t>
  </si>
  <si>
    <t xml:space="preserve">Licences liberté pour le Ping en extérieur ou le Ping virtuel </t>
  </si>
  <si>
    <t>Toutes les équipes jeunes passent à 2 joueurs</t>
  </si>
  <si>
    <t>*** 3 licences Dirigeant obligatoires (Président, Trésorier, Secrétaire)</t>
  </si>
  <si>
    <r>
      <t xml:space="preserve">Lic Comp/Dirigeant </t>
    </r>
    <r>
      <rPr>
        <sz val="11"/>
        <rFont val="Arial"/>
        <family val="2"/>
      </rPr>
      <t>Jun - Séniors - Vétérans</t>
    </r>
    <r>
      <rPr>
        <sz val="12"/>
        <rFont val="Arial"/>
        <family val="2"/>
      </rPr>
      <t>***</t>
    </r>
  </si>
  <si>
    <t>une remise de  12,15 e sera faite en fin de saison pour les dirigeants n'ayant pas joué en compétition</t>
  </si>
  <si>
    <t>SAISON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</si>
</sst>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_€_-;\-* #,##0\ _€_-;_-* &quot;-&quot;\ _€_-;_-@_-"/>
    <numFmt numFmtId="165" formatCode="_-* #,##0.00\ _€_-;\-* #,##0.00\ _€_-;_-* &quot;-&quot;??\ _€_-;_-@_-"/>
    <numFmt numFmtId="166" formatCode="#,##0.00\ _F\ ;\-#,##0.00\ _F"/>
    <numFmt numFmtId="167" formatCode="#,##0.00\ _€"/>
    <numFmt numFmtId="168" formatCode="#,##0.00\ &quot;€&quot;"/>
  </numFmts>
  <fonts count="22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b/>
      <sz val="16"/>
      <name val="Arial"/>
      <family val="2"/>
    </font>
    <font>
      <sz val="16"/>
      <name val="Times New Roman"/>
      <family val="1"/>
    </font>
    <font>
      <sz val="16"/>
      <name val="Arial"/>
      <family val="2"/>
    </font>
    <font>
      <sz val="14"/>
      <name val="Times New Roman"/>
      <family val="1"/>
    </font>
    <font>
      <i/>
      <sz val="12"/>
      <name val="Arial"/>
      <family val="2"/>
    </font>
    <font>
      <u/>
      <sz val="12"/>
      <name val="Arial"/>
      <family val="2"/>
    </font>
    <font>
      <b/>
      <sz val="18"/>
      <name val="Arial"/>
      <family val="2"/>
    </font>
    <font>
      <sz val="18"/>
      <name val="Times New Roman"/>
      <family val="1"/>
    </font>
    <font>
      <i/>
      <sz val="14"/>
      <name val="Arial"/>
      <family val="2"/>
    </font>
    <font>
      <sz val="13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Up"/>
    </fill>
    <fill>
      <patternFill patternType="solid">
        <fgColor theme="0" tint="-0.249977111117893"/>
        <bgColor indexed="64"/>
      </patternFill>
    </fill>
    <fill>
      <patternFill patternType="gray125">
        <bgColor theme="0" tint="-0.34998626667073579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164" fontId="3" fillId="0" borderId="1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67" fontId="3" fillId="0" borderId="4" xfId="0" applyNumberFormat="1" applyFont="1" applyBorder="1" applyAlignment="1">
      <alignment vertical="center"/>
    </xf>
    <xf numFmtId="167" fontId="3" fillId="0" borderId="0" xfId="0" applyNumberFormat="1" applyFont="1" applyAlignment="1">
      <alignment vertical="center"/>
    </xf>
    <xf numFmtId="167" fontId="3" fillId="0" borderId="1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167" fontId="3" fillId="0" borderId="3" xfId="0" applyNumberFormat="1" applyFont="1" applyBorder="1" applyAlignment="1">
      <alignment vertical="center"/>
    </xf>
    <xf numFmtId="166" fontId="3" fillId="0" borderId="3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167" fontId="3" fillId="0" borderId="6" xfId="0" applyNumberFormat="1" applyFont="1" applyBorder="1" applyAlignment="1">
      <alignment vertical="center"/>
    </xf>
    <xf numFmtId="166" fontId="3" fillId="0" borderId="7" xfId="0" applyNumberFormat="1" applyFont="1" applyBorder="1" applyAlignment="1">
      <alignment vertical="center"/>
    </xf>
    <xf numFmtId="167" fontId="3" fillId="0" borderId="8" xfId="0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6" fontId="3" fillId="0" borderId="8" xfId="0" applyNumberFormat="1" applyFont="1" applyBorder="1" applyAlignment="1">
      <alignment vertical="center"/>
    </xf>
    <xf numFmtId="167" fontId="3" fillId="0" borderId="9" xfId="0" applyNumberFormat="1" applyFont="1" applyBorder="1" applyAlignment="1">
      <alignment horizontal="right" vertical="center"/>
    </xf>
    <xf numFmtId="164" fontId="3" fillId="0" borderId="8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167" fontId="3" fillId="0" borderId="10" xfId="0" applyNumberFormat="1" applyFont="1" applyBorder="1" applyAlignment="1">
      <alignment vertical="center"/>
    </xf>
    <xf numFmtId="0" fontId="3" fillId="0" borderId="2" xfId="0" applyFont="1" applyBorder="1"/>
    <xf numFmtId="167" fontId="2" fillId="0" borderId="1" xfId="0" applyNumberFormat="1" applyFont="1" applyBorder="1" applyAlignment="1">
      <alignment horizontal="center" vertical="center"/>
    </xf>
    <xf numFmtId="0" fontId="7" fillId="2" borderId="4" xfId="0" applyFont="1" applyFill="1" applyBorder="1"/>
    <xf numFmtId="0" fontId="7" fillId="2" borderId="10" xfId="0" applyFont="1" applyFill="1" applyBorder="1"/>
    <xf numFmtId="0" fontId="7" fillId="2" borderId="10" xfId="0" applyFont="1" applyFill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4" xfId="0" applyFont="1" applyBorder="1" applyAlignment="1">
      <alignment horizontal="right" vertical="center"/>
    </xf>
    <xf numFmtId="0" fontId="5" fillId="0" borderId="1" xfId="0" applyFont="1" applyBorder="1"/>
    <xf numFmtId="0" fontId="7" fillId="0" borderId="4" xfId="0" applyFont="1" applyBorder="1"/>
    <xf numFmtId="0" fontId="5" fillId="0" borderId="10" xfId="0" applyFont="1" applyBorder="1"/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/>
    <xf numFmtId="0" fontId="6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4" fillId="0" borderId="2" xfId="0" applyFont="1" applyBorder="1"/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164" fontId="3" fillId="0" borderId="12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7" fontId="2" fillId="0" borderId="6" xfId="0" applyNumberFormat="1" applyFont="1" applyBorder="1" applyAlignment="1">
      <alignment horizontal="right" vertical="center"/>
    </xf>
    <xf numFmtId="167" fontId="3" fillId="0" borderId="1" xfId="0" applyNumberFormat="1" applyFont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7" fontId="3" fillId="0" borderId="4" xfId="0" applyNumberFormat="1" applyFont="1" applyBorder="1" applyAlignment="1">
      <alignment horizontal="right" vertical="center"/>
    </xf>
    <xf numFmtId="167" fontId="3" fillId="0" borderId="8" xfId="0" applyNumberFormat="1" applyFont="1" applyBorder="1" applyAlignment="1">
      <alignment horizontal="right" vertical="center"/>
    </xf>
    <xf numFmtId="167" fontId="3" fillId="0" borderId="3" xfId="0" applyNumberFormat="1" applyFont="1" applyBorder="1" applyAlignment="1">
      <alignment horizontal="right" vertical="center"/>
    </xf>
    <xf numFmtId="167" fontId="2" fillId="0" borderId="13" xfId="0" applyNumberFormat="1" applyFont="1" applyBorder="1" applyAlignment="1">
      <alignment horizontal="center" vertical="center"/>
    </xf>
    <xf numFmtId="167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167" fontId="3" fillId="0" borderId="5" xfId="0" applyNumberFormat="1" applyFont="1" applyBorder="1" applyAlignment="1">
      <alignment vertical="center"/>
    </xf>
    <xf numFmtId="166" fontId="3" fillId="0" borderId="14" xfId="0" applyNumberFormat="1" applyFont="1" applyBorder="1" applyAlignment="1">
      <alignment vertical="center"/>
    </xf>
    <xf numFmtId="167" fontId="3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167" fontId="3" fillId="0" borderId="9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166" fontId="3" fillId="0" borderId="6" xfId="0" applyNumberFormat="1" applyFont="1" applyBorder="1" applyAlignment="1">
      <alignment vertical="center"/>
    </xf>
    <xf numFmtId="167" fontId="3" fillId="4" borderId="0" xfId="0" applyNumberFormat="1" applyFont="1" applyFill="1" applyAlignment="1">
      <alignment horizontal="right" vertical="center"/>
    </xf>
    <xf numFmtId="164" fontId="3" fillId="4" borderId="0" xfId="0" applyNumberFormat="1" applyFont="1" applyFill="1" applyAlignment="1">
      <alignment vertical="center"/>
    </xf>
    <xf numFmtId="166" fontId="3" fillId="4" borderId="0" xfId="0" applyNumberFormat="1" applyFont="1" applyFill="1" applyAlignment="1">
      <alignment vertical="center"/>
    </xf>
    <xf numFmtId="164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8" fontId="6" fillId="0" borderId="6" xfId="0" applyNumberFormat="1" applyFont="1" applyBorder="1" applyAlignment="1">
      <alignment horizontal="center" vertical="center"/>
    </xf>
    <xf numFmtId="168" fontId="6" fillId="0" borderId="1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8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7"/>
  <sheetViews>
    <sheetView showZeros="0" tabSelected="1" zoomScaleNormal="100" workbookViewId="0">
      <selection activeCell="L12" sqref="L12"/>
    </sheetView>
  </sheetViews>
  <sheetFormatPr baseColWidth="10" defaultRowHeight="15" x14ac:dyDescent="0.2"/>
  <cols>
    <col min="1" max="1" width="47.5703125" style="7" customWidth="1"/>
    <col min="2" max="2" width="12" style="68" customWidth="1"/>
    <col min="3" max="3" width="6.28515625" style="3" customWidth="1"/>
    <col min="4" max="4" width="15.85546875" style="3" customWidth="1"/>
    <col min="5" max="5" width="1.85546875" style="3" customWidth="1"/>
    <col min="6" max="6" width="37.85546875" style="7" customWidth="1"/>
    <col min="7" max="7" width="11.7109375" style="15" customWidth="1"/>
    <col min="8" max="8" width="6.28515625" style="3" customWidth="1"/>
    <col min="9" max="9" width="21.140625" style="3" customWidth="1"/>
    <col min="10" max="16384" width="11.42578125" style="3"/>
  </cols>
  <sheetData>
    <row r="1" spans="1:12" s="6" customFormat="1" ht="18" x14ac:dyDescent="0.25">
      <c r="A1" s="57" t="s">
        <v>16</v>
      </c>
      <c r="B1" s="60"/>
      <c r="I1" s="58" t="s">
        <v>86</v>
      </c>
      <c r="L1" s="12"/>
    </row>
    <row r="2" spans="1:12" s="6" customFormat="1" ht="18.75" x14ac:dyDescent="0.3">
      <c r="A2" s="57" t="s">
        <v>35</v>
      </c>
      <c r="B2" s="60"/>
      <c r="I2" s="59" t="s">
        <v>48</v>
      </c>
      <c r="L2" s="12"/>
    </row>
    <row r="3" spans="1:12" s="13" customFormat="1" ht="19.5" customHeight="1" x14ac:dyDescent="0.2">
      <c r="B3" s="61"/>
      <c r="E3" s="97" t="s">
        <v>17</v>
      </c>
      <c r="F3" s="98"/>
      <c r="G3" s="32"/>
      <c r="H3" s="33"/>
      <c r="I3" s="34"/>
    </row>
    <row r="4" spans="1:12" s="35" customFormat="1" ht="18" customHeight="1" x14ac:dyDescent="0.2">
      <c r="B4" s="62"/>
      <c r="H4" s="36"/>
      <c r="I4" s="36"/>
    </row>
    <row r="5" spans="1:12" s="53" customFormat="1" ht="27" customHeight="1" x14ac:dyDescent="0.2">
      <c r="B5" s="99" t="s">
        <v>18</v>
      </c>
      <c r="C5" s="100"/>
      <c r="D5" s="100"/>
      <c r="E5" s="100"/>
      <c r="F5" s="101"/>
      <c r="G5" s="52"/>
      <c r="H5" s="52"/>
      <c r="I5" s="52"/>
      <c r="J5" s="52"/>
      <c r="K5" s="52"/>
      <c r="L5" s="52"/>
    </row>
    <row r="6" spans="1:12" s="35" customFormat="1" ht="19.5" customHeight="1" x14ac:dyDescent="0.2">
      <c r="B6" s="60"/>
      <c r="C6" s="6"/>
      <c r="D6" s="6"/>
      <c r="E6" s="6"/>
      <c r="F6" s="6"/>
      <c r="G6" s="6"/>
      <c r="H6" s="12"/>
      <c r="I6" s="12"/>
      <c r="J6" s="6"/>
      <c r="K6" s="6"/>
      <c r="L6" s="6"/>
    </row>
    <row r="7" spans="1:12" s="35" customFormat="1" ht="34.5" customHeight="1" x14ac:dyDescent="0.2">
      <c r="A7" s="47" t="s">
        <v>22</v>
      </c>
      <c r="B7" s="63"/>
      <c r="C7" s="95" t="s">
        <v>23</v>
      </c>
      <c r="D7" s="96"/>
      <c r="E7" s="42"/>
      <c r="F7" s="43"/>
      <c r="G7" s="95" t="s">
        <v>24</v>
      </c>
      <c r="H7" s="96"/>
      <c r="I7" s="41"/>
      <c r="J7" s="6"/>
      <c r="K7" s="6"/>
      <c r="L7" s="6"/>
    </row>
    <row r="8" spans="1:12" s="35" customFormat="1" ht="12.75" customHeight="1" x14ac:dyDescent="0.2">
      <c r="B8" s="60"/>
      <c r="C8" s="6"/>
      <c r="D8" s="7" t="s">
        <v>0</v>
      </c>
      <c r="E8" s="7"/>
      <c r="F8" s="6"/>
      <c r="G8" s="6"/>
      <c r="H8" s="12"/>
      <c r="I8" s="6"/>
      <c r="J8" s="6"/>
      <c r="K8" s="6"/>
      <c r="L8" s="6"/>
    </row>
    <row r="9" spans="1:12" s="45" customFormat="1" ht="21.95" customHeight="1" x14ac:dyDescent="0.3">
      <c r="A9" s="44" t="s">
        <v>21</v>
      </c>
      <c r="B9" s="64"/>
      <c r="C9" s="44"/>
      <c r="D9" s="44"/>
      <c r="E9" s="44"/>
      <c r="F9" s="44"/>
      <c r="G9" s="44" t="s">
        <v>53</v>
      </c>
      <c r="J9" s="46"/>
      <c r="K9" s="46"/>
      <c r="L9" s="46"/>
    </row>
    <row r="10" spans="1:12" s="37" customFormat="1" ht="12.75" customHeight="1" x14ac:dyDescent="0.25">
      <c r="A10" s="38"/>
      <c r="B10" s="65"/>
      <c r="C10" s="38"/>
      <c r="D10" s="38"/>
      <c r="E10" s="38"/>
      <c r="F10" s="38"/>
      <c r="G10" s="38"/>
      <c r="J10" s="39"/>
      <c r="K10" s="39"/>
      <c r="L10" s="39"/>
    </row>
    <row r="11" spans="1:12" ht="21.95" customHeight="1" x14ac:dyDescent="0.2">
      <c r="B11" s="72" t="s">
        <v>7</v>
      </c>
      <c r="C11" s="48" t="s">
        <v>5</v>
      </c>
      <c r="D11" s="49" t="s">
        <v>6</v>
      </c>
      <c r="E11" s="2"/>
      <c r="G11" s="31" t="s">
        <v>7</v>
      </c>
      <c r="H11" s="1" t="s">
        <v>5</v>
      </c>
      <c r="I11" s="1" t="s">
        <v>6</v>
      </c>
    </row>
    <row r="12" spans="1:12" ht="15" customHeight="1" x14ac:dyDescent="0.2">
      <c r="B12" s="66"/>
      <c r="C12" s="50"/>
      <c r="D12" s="50"/>
      <c r="F12" s="11" t="s">
        <v>8</v>
      </c>
    </row>
    <row r="13" spans="1:12" ht="21.95" customHeight="1" x14ac:dyDescent="0.2">
      <c r="A13" s="11" t="s">
        <v>58</v>
      </c>
      <c r="B13" s="67">
        <v>48</v>
      </c>
      <c r="C13" s="8"/>
      <c r="D13" s="5">
        <f t="shared" ref="D13:D24" si="0">B13*C13</f>
        <v>0</v>
      </c>
      <c r="F13" s="11" t="s">
        <v>4</v>
      </c>
      <c r="G13" s="23"/>
      <c r="H13" s="24"/>
      <c r="I13" s="24"/>
    </row>
    <row r="14" spans="1:12" ht="21.95" customHeight="1" x14ac:dyDescent="0.2">
      <c r="A14" s="11" t="s">
        <v>57</v>
      </c>
      <c r="B14" s="26">
        <v>203</v>
      </c>
      <c r="C14" s="87">
        <v>1</v>
      </c>
      <c r="D14" s="5">
        <f t="shared" si="0"/>
        <v>203</v>
      </c>
      <c r="F14" s="3" t="s">
        <v>2</v>
      </c>
      <c r="G14" s="14">
        <v>49</v>
      </c>
      <c r="H14" s="8"/>
      <c r="I14" s="9">
        <f>G14*H14</f>
        <v>0</v>
      </c>
    </row>
    <row r="15" spans="1:12" ht="21.95" customHeight="1" x14ac:dyDescent="0.2">
      <c r="A15" s="11" t="s">
        <v>60</v>
      </c>
      <c r="B15" s="69">
        <v>45</v>
      </c>
      <c r="C15" s="8">
        <v>1</v>
      </c>
      <c r="D15" s="5">
        <v>45</v>
      </c>
      <c r="F15" s="3" t="s">
        <v>34</v>
      </c>
      <c r="G15" s="14">
        <v>40</v>
      </c>
      <c r="H15" s="8"/>
      <c r="I15" s="9">
        <f>G15*H15</f>
        <v>0</v>
      </c>
    </row>
    <row r="16" spans="1:12" ht="21.95" customHeight="1" x14ac:dyDescent="0.2">
      <c r="A16" s="11"/>
      <c r="C16" s="20"/>
      <c r="D16" s="3">
        <f t="shared" si="0"/>
        <v>0</v>
      </c>
      <c r="F16" s="3" t="s">
        <v>3</v>
      </c>
      <c r="G16" s="14">
        <v>30</v>
      </c>
      <c r="H16" s="8"/>
      <c r="I16" s="9">
        <f>G16*H16</f>
        <v>0</v>
      </c>
    </row>
    <row r="17" spans="1:9" ht="21.95" customHeight="1" x14ac:dyDescent="0.2">
      <c r="A17" s="11" t="s">
        <v>84</v>
      </c>
      <c r="B17" s="67">
        <v>62</v>
      </c>
      <c r="C17" s="8"/>
      <c r="D17" s="9">
        <f t="shared" si="0"/>
        <v>0</v>
      </c>
      <c r="F17" s="3"/>
      <c r="H17" s="20"/>
      <c r="I17" s="54"/>
    </row>
    <row r="18" spans="1:9" ht="21.95" customHeight="1" x14ac:dyDescent="0.2">
      <c r="A18" s="11" t="s">
        <v>71</v>
      </c>
      <c r="B18" s="69">
        <v>45</v>
      </c>
      <c r="C18" s="8"/>
      <c r="D18" s="9">
        <f t="shared" si="0"/>
        <v>0</v>
      </c>
      <c r="F18" s="11" t="s">
        <v>9</v>
      </c>
      <c r="G18" s="23"/>
      <c r="H18" s="27"/>
      <c r="I18" s="25"/>
    </row>
    <row r="19" spans="1:9" ht="21.95" customHeight="1" x14ac:dyDescent="0.2">
      <c r="A19" s="11" t="s">
        <v>72</v>
      </c>
      <c r="B19" s="26">
        <v>19</v>
      </c>
      <c r="C19" s="10"/>
      <c r="D19" s="19">
        <f t="shared" si="0"/>
        <v>0</v>
      </c>
      <c r="F19" s="3" t="s">
        <v>2</v>
      </c>
      <c r="G19" s="18">
        <v>42</v>
      </c>
      <c r="H19" s="10"/>
      <c r="I19" s="9">
        <f>G19*H19</f>
        <v>0</v>
      </c>
    </row>
    <row r="20" spans="1:9" ht="21.95" customHeight="1" x14ac:dyDescent="0.2">
      <c r="A20" s="11" t="s">
        <v>73</v>
      </c>
      <c r="B20" s="69">
        <v>10</v>
      </c>
      <c r="C20" s="8"/>
      <c r="D20" s="9">
        <f t="shared" si="0"/>
        <v>0</v>
      </c>
      <c r="F20" s="3" t="s">
        <v>42</v>
      </c>
      <c r="G20" s="16">
        <v>26</v>
      </c>
      <c r="H20" s="8"/>
      <c r="I20" s="9">
        <f>G20*H20</f>
        <v>0</v>
      </c>
    </row>
    <row r="21" spans="1:9" ht="21.95" customHeight="1" x14ac:dyDescent="0.2">
      <c r="A21" s="11" t="s">
        <v>74</v>
      </c>
      <c r="B21" s="67">
        <v>8</v>
      </c>
      <c r="C21" s="8"/>
      <c r="D21" s="9">
        <f t="shared" si="0"/>
        <v>0</v>
      </c>
    </row>
    <row r="22" spans="1:9" ht="21.95" customHeight="1" x14ac:dyDescent="0.2">
      <c r="A22" s="28" t="s">
        <v>28</v>
      </c>
      <c r="B22" s="67">
        <f>B17-B19</f>
        <v>43</v>
      </c>
      <c r="C22" s="8"/>
      <c r="D22" s="9">
        <f t="shared" si="0"/>
        <v>0</v>
      </c>
      <c r="F22" s="11" t="s">
        <v>10</v>
      </c>
    </row>
    <row r="23" spans="1:9" ht="21.95" customHeight="1" x14ac:dyDescent="0.2">
      <c r="A23" s="28" t="s">
        <v>29</v>
      </c>
      <c r="B23" s="67">
        <f>B18-B20</f>
        <v>35</v>
      </c>
      <c r="C23" s="8"/>
      <c r="D23" s="9">
        <f t="shared" si="0"/>
        <v>0</v>
      </c>
      <c r="F23" s="3" t="s">
        <v>2</v>
      </c>
      <c r="G23" s="16">
        <v>28</v>
      </c>
      <c r="H23" s="8"/>
      <c r="I23" s="9">
        <f t="shared" ref="I23:I28" si="1">G23*H23</f>
        <v>0</v>
      </c>
    </row>
    <row r="24" spans="1:9" ht="21.95" customHeight="1" x14ac:dyDescent="0.2">
      <c r="A24" s="28" t="s">
        <v>30</v>
      </c>
      <c r="B24" s="67">
        <f>B18-B21</f>
        <v>37</v>
      </c>
      <c r="C24" s="8"/>
      <c r="D24" s="9">
        <f t="shared" si="0"/>
        <v>0</v>
      </c>
      <c r="F24" s="3" t="s">
        <v>42</v>
      </c>
      <c r="G24" s="16">
        <v>15</v>
      </c>
      <c r="H24" s="8"/>
      <c r="I24" s="9">
        <f t="shared" si="1"/>
        <v>0</v>
      </c>
    </row>
    <row r="25" spans="1:9" ht="21.95" customHeight="1" x14ac:dyDescent="0.2">
      <c r="F25" s="3"/>
      <c r="H25" s="20"/>
      <c r="I25" s="54"/>
    </row>
    <row r="26" spans="1:9" ht="21.95" customHeight="1" x14ac:dyDescent="0.2">
      <c r="F26" s="11" t="s">
        <v>11</v>
      </c>
      <c r="H26" s="20"/>
      <c r="I26" s="25"/>
    </row>
    <row r="27" spans="1:9" ht="21.95" customHeight="1" x14ac:dyDescent="0.2">
      <c r="A27" s="11" t="s">
        <v>81</v>
      </c>
      <c r="F27" s="4" t="s">
        <v>44</v>
      </c>
      <c r="G27" s="29">
        <v>90</v>
      </c>
      <c r="H27" s="8"/>
      <c r="I27" s="19">
        <f t="shared" si="1"/>
        <v>0</v>
      </c>
    </row>
    <row r="28" spans="1:9" ht="21.95" customHeight="1" x14ac:dyDescent="0.2">
      <c r="A28" s="90" t="s">
        <v>80</v>
      </c>
      <c r="F28" s="4" t="s">
        <v>31</v>
      </c>
      <c r="G28" s="16">
        <v>66</v>
      </c>
      <c r="H28" s="8"/>
      <c r="I28" s="9">
        <f t="shared" si="1"/>
        <v>0</v>
      </c>
    </row>
    <row r="29" spans="1:9" ht="21.95" customHeight="1" x14ac:dyDescent="0.2">
      <c r="A29" s="11" t="s">
        <v>75</v>
      </c>
      <c r="B29" s="67">
        <v>6</v>
      </c>
      <c r="C29" s="89"/>
      <c r="D29" s="89"/>
      <c r="F29" s="103" t="s">
        <v>32</v>
      </c>
      <c r="G29" s="103"/>
      <c r="I29" s="54"/>
    </row>
    <row r="30" spans="1:9" ht="21.95" customHeight="1" x14ac:dyDescent="0.2">
      <c r="A30" s="11" t="s">
        <v>76</v>
      </c>
      <c r="B30" s="67">
        <v>12</v>
      </c>
      <c r="C30" s="89"/>
      <c r="D30" s="89"/>
      <c r="F30" s="102"/>
      <c r="G30" s="102"/>
    </row>
    <row r="31" spans="1:9" ht="21.95" customHeight="1" x14ac:dyDescent="0.2">
      <c r="A31" s="11" t="s">
        <v>77</v>
      </c>
      <c r="B31" s="67">
        <v>20</v>
      </c>
      <c r="C31" s="89"/>
      <c r="D31" s="89"/>
      <c r="F31" s="91" t="s">
        <v>82</v>
      </c>
      <c r="H31" s="20"/>
      <c r="I31" s="54"/>
    </row>
    <row r="32" spans="1:9" ht="21.95" customHeight="1" x14ac:dyDescent="0.2">
      <c r="F32" s="4" t="s">
        <v>33</v>
      </c>
      <c r="G32" s="16">
        <v>16</v>
      </c>
      <c r="H32" s="8"/>
      <c r="I32" s="9">
        <f>G32*H32</f>
        <v>0</v>
      </c>
    </row>
    <row r="33" spans="1:9" ht="21.95" customHeight="1" x14ac:dyDescent="0.2">
      <c r="A33" s="11" t="s">
        <v>43</v>
      </c>
      <c r="B33" s="70"/>
      <c r="C33" s="27"/>
      <c r="D33" s="25"/>
      <c r="F33" s="79" t="s">
        <v>52</v>
      </c>
      <c r="G33" s="7"/>
    </row>
    <row r="34" spans="1:9" ht="21.95" customHeight="1" x14ac:dyDescent="0.2">
      <c r="A34" s="3" t="s">
        <v>37</v>
      </c>
      <c r="B34" s="67">
        <v>395</v>
      </c>
      <c r="C34" s="8"/>
      <c r="D34" s="19">
        <f t="shared" ref="D34:D40" si="2">B34*C34</f>
        <v>0</v>
      </c>
    </row>
    <row r="35" spans="1:9" ht="21.95" customHeight="1" x14ac:dyDescent="0.2">
      <c r="A35" s="3" t="s">
        <v>38</v>
      </c>
      <c r="B35" s="67">
        <v>340</v>
      </c>
      <c r="C35" s="8"/>
      <c r="D35" s="19">
        <f t="shared" si="2"/>
        <v>0</v>
      </c>
      <c r="F35" s="3" t="s">
        <v>66</v>
      </c>
      <c r="G35" s="16">
        <v>10</v>
      </c>
      <c r="H35" s="8"/>
      <c r="I35" s="9">
        <f t="shared" ref="I35:I45" si="3">G35*H35</f>
        <v>0</v>
      </c>
    </row>
    <row r="36" spans="1:9" ht="21.95" customHeight="1" x14ac:dyDescent="0.2">
      <c r="A36" s="3" t="s">
        <v>39</v>
      </c>
      <c r="B36" s="67">
        <v>265</v>
      </c>
      <c r="C36" s="55"/>
      <c r="D36" s="19">
        <f t="shared" si="2"/>
        <v>0</v>
      </c>
      <c r="F36" s="3" t="s">
        <v>67</v>
      </c>
      <c r="G36" s="16">
        <v>6</v>
      </c>
      <c r="H36" s="8"/>
      <c r="I36" s="19">
        <f t="shared" si="3"/>
        <v>0</v>
      </c>
    </row>
    <row r="37" spans="1:9" ht="21.95" customHeight="1" x14ac:dyDescent="0.2">
      <c r="A37" s="3" t="s">
        <v>40</v>
      </c>
      <c r="B37" s="67">
        <v>230</v>
      </c>
      <c r="C37" s="56"/>
      <c r="D37" s="19">
        <f t="shared" si="2"/>
        <v>0</v>
      </c>
      <c r="F37" s="3" t="s">
        <v>26</v>
      </c>
      <c r="G37" s="16">
        <v>14</v>
      </c>
      <c r="H37" s="8"/>
      <c r="I37" s="19">
        <f t="shared" si="3"/>
        <v>0</v>
      </c>
    </row>
    <row r="38" spans="1:9" ht="21.95" customHeight="1" x14ac:dyDescent="0.2">
      <c r="A38" s="3" t="s">
        <v>41</v>
      </c>
      <c r="B38" s="67">
        <v>185</v>
      </c>
      <c r="C38" s="56"/>
      <c r="D38" s="19">
        <f t="shared" si="2"/>
        <v>0</v>
      </c>
      <c r="F38" s="3" t="s">
        <v>27</v>
      </c>
      <c r="G38" s="16">
        <v>14</v>
      </c>
      <c r="H38" s="8"/>
      <c r="I38" s="19">
        <f t="shared" si="3"/>
        <v>0</v>
      </c>
    </row>
    <row r="39" spans="1:9" ht="21.95" customHeight="1" x14ac:dyDescent="0.2">
      <c r="A39" s="3" t="s">
        <v>78</v>
      </c>
      <c r="B39" s="67">
        <v>107</v>
      </c>
      <c r="C39" s="8"/>
      <c r="D39" s="9">
        <f t="shared" si="2"/>
        <v>0</v>
      </c>
      <c r="F39" s="3" t="s">
        <v>12</v>
      </c>
      <c r="G39" s="16">
        <v>7</v>
      </c>
      <c r="H39" s="8"/>
      <c r="I39" s="19">
        <f t="shared" si="3"/>
        <v>0</v>
      </c>
    </row>
    <row r="40" spans="1:9" ht="21.95" customHeight="1" x14ac:dyDescent="0.2">
      <c r="A40" s="11" t="s">
        <v>79</v>
      </c>
      <c r="B40" s="67">
        <v>102</v>
      </c>
      <c r="C40" s="5"/>
      <c r="D40" s="5">
        <f t="shared" si="2"/>
        <v>0</v>
      </c>
      <c r="F40" s="3" t="s">
        <v>13</v>
      </c>
      <c r="G40" s="16">
        <v>13</v>
      </c>
      <c r="H40" s="8"/>
      <c r="I40" s="19">
        <f t="shared" si="3"/>
        <v>0</v>
      </c>
    </row>
    <row r="41" spans="1:9" ht="21.95" customHeight="1" x14ac:dyDescent="0.2">
      <c r="A41" s="79" t="s">
        <v>70</v>
      </c>
      <c r="F41" s="3" t="s">
        <v>14</v>
      </c>
      <c r="G41" s="16">
        <v>15</v>
      </c>
      <c r="H41" s="8"/>
      <c r="I41" s="19">
        <f t="shared" si="3"/>
        <v>0</v>
      </c>
    </row>
    <row r="42" spans="1:9" ht="21.95" customHeight="1" x14ac:dyDescent="0.2">
      <c r="A42" s="80" t="s">
        <v>56</v>
      </c>
      <c r="B42" s="84"/>
      <c r="C42" s="85"/>
      <c r="D42" s="86"/>
      <c r="F42" s="3" t="s">
        <v>49</v>
      </c>
      <c r="G42" s="16">
        <v>8</v>
      </c>
      <c r="H42" s="8"/>
      <c r="I42" s="19">
        <f t="shared" si="3"/>
        <v>0</v>
      </c>
    </row>
    <row r="43" spans="1:9" ht="21.95" customHeight="1" x14ac:dyDescent="0.2">
      <c r="F43" s="3" t="s">
        <v>50</v>
      </c>
      <c r="G43" s="16">
        <v>15</v>
      </c>
      <c r="H43" s="8"/>
      <c r="I43" s="19">
        <f t="shared" si="3"/>
        <v>0</v>
      </c>
    </row>
    <row r="44" spans="1:9" ht="21.95" customHeight="1" x14ac:dyDescent="0.2">
      <c r="A44" s="11" t="s">
        <v>36</v>
      </c>
      <c r="B44" s="70"/>
      <c r="C44" s="27"/>
      <c r="D44" s="25"/>
      <c r="F44" s="3" t="s">
        <v>54</v>
      </c>
      <c r="G44" s="75">
        <v>8</v>
      </c>
      <c r="H44" s="8"/>
      <c r="I44" s="76">
        <f t="shared" si="3"/>
        <v>0</v>
      </c>
    </row>
    <row r="45" spans="1:9" ht="21.95" customHeight="1" x14ac:dyDescent="0.2">
      <c r="A45" s="3" t="s">
        <v>64</v>
      </c>
      <c r="B45" s="71">
        <v>100</v>
      </c>
      <c r="C45" s="10"/>
      <c r="D45" s="19">
        <f t="shared" ref="D45:D50" si="4">B45*C45</f>
        <v>0</v>
      </c>
      <c r="F45" s="3"/>
      <c r="G45" s="77"/>
      <c r="H45" s="78"/>
      <c r="I45" s="22">
        <f t="shared" si="3"/>
        <v>0</v>
      </c>
    </row>
    <row r="46" spans="1:9" ht="21.95" customHeight="1" x14ac:dyDescent="0.2">
      <c r="A46" s="3" t="s">
        <v>63</v>
      </c>
      <c r="B46" s="71">
        <v>400</v>
      </c>
      <c r="C46" s="10"/>
      <c r="D46" s="19">
        <f t="shared" si="4"/>
        <v>0</v>
      </c>
      <c r="F46" s="11" t="s">
        <v>1</v>
      </c>
      <c r="G46" s="23"/>
      <c r="H46" s="27"/>
      <c r="I46" s="25"/>
    </row>
    <row r="47" spans="1:9" ht="21.95" customHeight="1" x14ac:dyDescent="0.2">
      <c r="A47" s="3" t="s">
        <v>45</v>
      </c>
      <c r="B47" s="67">
        <v>40</v>
      </c>
      <c r="C47" s="8"/>
      <c r="D47" s="19">
        <f t="shared" si="4"/>
        <v>0</v>
      </c>
      <c r="F47" s="3" t="s">
        <v>62</v>
      </c>
      <c r="G47" s="16">
        <v>1.5</v>
      </c>
      <c r="H47" s="8"/>
      <c r="I47" s="19">
        <f>G47*H47</f>
        <v>0</v>
      </c>
    </row>
    <row r="48" spans="1:9" ht="21.95" customHeight="1" x14ac:dyDescent="0.2">
      <c r="A48" s="4" t="s">
        <v>46</v>
      </c>
      <c r="B48" s="67">
        <v>40</v>
      </c>
      <c r="C48" s="8"/>
      <c r="D48" s="19">
        <f t="shared" si="4"/>
        <v>0</v>
      </c>
      <c r="F48" s="3" t="s">
        <v>65</v>
      </c>
      <c r="G48" s="16">
        <v>1</v>
      </c>
      <c r="H48" s="17"/>
      <c r="I48" s="19">
        <f>G48*H48</f>
        <v>0</v>
      </c>
    </row>
    <row r="49" spans="1:14" ht="21.95" customHeight="1" x14ac:dyDescent="0.2">
      <c r="A49" s="4" t="s">
        <v>68</v>
      </c>
      <c r="B49" s="67">
        <v>60</v>
      </c>
      <c r="C49" s="8"/>
      <c r="D49" s="19">
        <f t="shared" si="4"/>
        <v>0</v>
      </c>
      <c r="F49" s="79" t="s">
        <v>55</v>
      </c>
      <c r="G49" s="81"/>
      <c r="H49" s="82"/>
      <c r="I49" s="83">
        <f>G49*H49</f>
        <v>0</v>
      </c>
    </row>
    <row r="50" spans="1:14" ht="21.95" customHeight="1" x14ac:dyDescent="0.2">
      <c r="A50" s="4" t="s">
        <v>69</v>
      </c>
      <c r="B50" s="67">
        <v>20</v>
      </c>
      <c r="C50" s="8"/>
      <c r="D50" s="9">
        <f t="shared" si="4"/>
        <v>0</v>
      </c>
      <c r="F50" s="3" t="s">
        <v>15</v>
      </c>
      <c r="G50" s="16">
        <v>50</v>
      </c>
      <c r="H50" s="10"/>
      <c r="I50" s="19">
        <f>G50*H50</f>
        <v>0</v>
      </c>
    </row>
    <row r="51" spans="1:14" ht="21.95" customHeight="1" x14ac:dyDescent="0.2">
      <c r="F51" s="3" t="s">
        <v>51</v>
      </c>
      <c r="G51" s="73"/>
      <c r="H51" s="74"/>
      <c r="I51" s="5"/>
    </row>
    <row r="52" spans="1:14" ht="21.95" customHeight="1" x14ac:dyDescent="0.2">
      <c r="A52" s="3" t="s">
        <v>61</v>
      </c>
      <c r="C52" s="20"/>
      <c r="D52" s="54"/>
      <c r="F52" s="51" t="s">
        <v>25</v>
      </c>
      <c r="G52" s="21"/>
      <c r="H52" s="8"/>
      <c r="I52" s="9"/>
    </row>
    <row r="53" spans="1:14" ht="21.95" customHeight="1" x14ac:dyDescent="0.2">
      <c r="A53" s="3" t="s">
        <v>59</v>
      </c>
      <c r="C53" s="20"/>
      <c r="D53" s="54"/>
      <c r="F53" s="30" t="s">
        <v>20</v>
      </c>
      <c r="G53" s="16"/>
      <c r="H53" s="5"/>
      <c r="I53" s="88"/>
    </row>
    <row r="54" spans="1:14" ht="21.95" customHeight="1" x14ac:dyDescent="0.2">
      <c r="A54" s="3" t="s">
        <v>83</v>
      </c>
      <c r="C54" s="20"/>
      <c r="D54" s="54"/>
      <c r="F54" s="30" t="s">
        <v>20</v>
      </c>
      <c r="G54" s="16"/>
      <c r="H54" s="5"/>
      <c r="I54" s="88"/>
    </row>
    <row r="55" spans="1:14" ht="17.25" customHeight="1" x14ac:dyDescent="0.2">
      <c r="A55" s="92" t="s">
        <v>85</v>
      </c>
    </row>
    <row r="56" spans="1:14" ht="59.25" customHeight="1" x14ac:dyDescent="0.2">
      <c r="A56" s="104" t="s">
        <v>47</v>
      </c>
      <c r="B56" s="105"/>
      <c r="C56" s="105"/>
      <c r="D56" s="106"/>
      <c r="F56" s="40" t="s">
        <v>19</v>
      </c>
      <c r="G56" s="93">
        <f>SUM(D13:D24)+SUM(D34:D40)+SUM(D45:D50)+SUM(I14:I16)+SUM(I19:I20)+SUM(I23:I24)+SUM(I27:I28)+I32+SUM(I35:I44)+SUM(I47:I54)</f>
        <v>248</v>
      </c>
      <c r="H56" s="93"/>
      <c r="I56" s="94"/>
    </row>
    <row r="57" spans="1:14" ht="23.25" customHeight="1" x14ac:dyDescent="0.2">
      <c r="E57"/>
      <c r="J57"/>
      <c r="K57"/>
      <c r="L57"/>
      <c r="M57"/>
      <c r="N57"/>
    </row>
  </sheetData>
  <mergeCells count="8">
    <mergeCell ref="G56:I56"/>
    <mergeCell ref="G7:H7"/>
    <mergeCell ref="E3:F3"/>
    <mergeCell ref="C7:D7"/>
    <mergeCell ref="B5:F5"/>
    <mergeCell ref="F30:G30"/>
    <mergeCell ref="F29:G29"/>
    <mergeCell ref="A56:D56"/>
  </mergeCells>
  <phoneticPr fontId="0" type="noConversion"/>
  <printOptions horizontalCentered="1"/>
  <pageMargins left="0.24" right="0" top="0.23" bottom="0" header="0.19685039370078741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Border.</vt:lpstr>
      <vt:lpstr>Border.!Zone_d_impression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2024-07-16T07:02:27Z</dcterms:created>
  <dcterms:modified xsi:type="dcterms:W3CDTF">2025-05-16T06:14:00Z</dcterms:modified>
</cp:coreProperties>
</file>